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<sst xmlns="http://schemas.openxmlformats.org/spreadsheetml/2006/main" count="171" uniqueCount="154">
  <si>
    <t>Код рядка</t>
  </si>
  <si>
    <t>План</t>
  </si>
  <si>
    <t>Факт</t>
  </si>
  <si>
    <t>Відхилення (+, -)</t>
  </si>
  <si>
    <t>Виконання (%)</t>
  </si>
  <si>
    <t>Доходи</t>
  </si>
  <si>
    <t>Дохід (виручка) від реалізації продукції (товарів, робіт, послуг)</t>
  </si>
  <si>
    <t>податок на додану вартість</t>
  </si>
  <si>
    <r>
      <t xml:space="preserve">інші непрямі податки </t>
    </r>
    <r>
      <rPr>
        <i/>
        <sz val="12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</si>
  <si>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2"/>
        <rFont val="Times New Roman"/>
        <family val="1"/>
      </rPr>
      <t>(розшифрування)</t>
    </r>
  </si>
  <si>
    <r>
      <t xml:space="preserve">Дохід від участі в капіталі </t>
    </r>
    <r>
      <rPr>
        <i/>
        <sz val="12"/>
        <rFont val="Times New Roman"/>
        <family val="1"/>
      </rPr>
      <t>(розшифрування)</t>
    </r>
  </si>
  <si>
    <r>
      <t xml:space="preserve">Інші фінансові доходи </t>
    </r>
    <r>
      <rPr>
        <i/>
        <sz val="12"/>
        <rFont val="Times New Roman"/>
        <family val="1"/>
      </rPr>
      <t>(розшифрування)</t>
    </r>
  </si>
  <si>
    <t>Усього доходів</t>
  </si>
  <si>
    <t>Витрати</t>
  </si>
  <si>
    <t>013/1</t>
  </si>
  <si>
    <t xml:space="preserve">витрати на консалтингові послуги </t>
  </si>
  <si>
    <t>013/2</t>
  </si>
  <si>
    <t>витрати на страхові послуги</t>
  </si>
  <si>
    <t>013/3</t>
  </si>
  <si>
    <t>013/4</t>
  </si>
  <si>
    <t>013/5</t>
  </si>
  <si>
    <r>
      <t xml:space="preserve">Витрати на збут </t>
    </r>
    <r>
      <rPr>
        <i/>
        <sz val="12"/>
        <rFont val="Times New Roman"/>
        <family val="1"/>
      </rPr>
      <t>(розшифрування</t>
    </r>
    <r>
      <rPr>
        <sz val="12"/>
        <rFont val="Times New Roman"/>
        <family val="1"/>
      </rPr>
      <t>)</t>
    </r>
  </si>
  <si>
    <r>
      <t xml:space="preserve">Фінансові витрати </t>
    </r>
    <r>
      <rPr>
        <i/>
        <sz val="12"/>
        <rFont val="Times New Roman"/>
        <family val="1"/>
      </rPr>
      <t>(розшифрування)</t>
    </r>
  </si>
  <si>
    <r>
      <t>Втрати від участі в капіталі (</t>
    </r>
    <r>
      <rPr>
        <i/>
        <sz val="12"/>
        <rFont val="Times New Roman"/>
        <family val="1"/>
      </rPr>
      <t>розшифрування)</t>
    </r>
  </si>
  <si>
    <t>Витрати (дохід) з податку на прибуток (податок на прибуток)</t>
  </si>
  <si>
    <t>Надзвичайні витрати (невідшкодовані збитки)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</si>
  <si>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</si>
  <si>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</si>
  <si>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</si>
  <si>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</si>
  <si>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</si>
  <si>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(збиток), у тому числі:</t>
  </si>
  <si>
    <t>прибуток</t>
  </si>
  <si>
    <t>025/1</t>
  </si>
  <si>
    <t>збиток</t>
  </si>
  <si>
    <t>025/2</t>
  </si>
  <si>
    <t>ІІ. Розподіл чистого прибутку</t>
  </si>
  <si>
    <r>
      <t xml:space="preserve">Відрахування частини прибутку </t>
    </r>
    <r>
      <rPr>
        <sz val="12"/>
        <rFont val="Times New Roman"/>
        <family val="1"/>
      </rPr>
      <t>комунальними унітарними підприємствами</t>
    </r>
  </si>
  <si>
    <t>Залишок нерозподіленого прибутку (нерозподіленого збитку) на початок звітного періоду</t>
  </si>
  <si>
    <t>Розвиток виробництва:</t>
  </si>
  <si>
    <t>у тому числі за основними видами діяльності згідно з КВЕД</t>
  </si>
  <si>
    <t>028/1</t>
  </si>
  <si>
    <t>Резервний фонд</t>
  </si>
  <si>
    <r>
      <t xml:space="preserve">Інші фонди </t>
    </r>
    <r>
      <rPr>
        <i/>
        <sz val="12"/>
        <rFont val="Times New Roman"/>
        <family val="1"/>
      </rPr>
      <t>(розшифрувати)</t>
    </r>
  </si>
  <si>
    <t>Залишок нерозподіленого прибутку (непокритого збитку) на кінець звітного періоду</t>
  </si>
  <si>
    <t>Сплата поточних податків та обов’язкових платежів до бюджету, у тому числі:</t>
  </si>
  <si>
    <t>акцизний збір</t>
  </si>
  <si>
    <t>033/1</t>
  </si>
  <si>
    <t>ПДВ, що підлягає сплаті до бюджету за підсумками звітного періоду</t>
  </si>
  <si>
    <t>033/2</t>
  </si>
  <si>
    <t>ПДВ, що підлягає відшкодуванню з бюджету за підсумками звітного періоду</t>
  </si>
  <si>
    <t>033/3</t>
  </si>
  <si>
    <r>
      <t>Інші податки (</t>
    </r>
    <r>
      <rPr>
        <i/>
        <sz val="12"/>
        <rFont val="Times New Roman"/>
        <family val="1"/>
      </rPr>
      <t>податок з фізичних осіб, військовий збір)</t>
    </r>
  </si>
  <si>
    <t>033/4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</si>
  <si>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</si>
  <si>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</si>
  <si>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034/1</t>
  </si>
  <si>
    <t>до бюджету</t>
  </si>
  <si>
    <t>034/2</t>
  </si>
  <si>
    <t>до державних цільових фондів</t>
  </si>
  <si>
    <t>034/3</t>
  </si>
  <si>
    <t>неустойки (штрафи, пені)</t>
  </si>
  <si>
    <t>034/4</t>
  </si>
  <si>
    <t>Внески до державних цільових фондів, у тому числі:</t>
  </si>
  <si>
    <t>Єдиний внесок на загальнообов’язкове державне соціальне страхування</t>
  </si>
  <si>
    <t>035/1</t>
  </si>
  <si>
    <t>Інші обов’язкові платежі, у тому числі:</t>
  </si>
  <si>
    <t>податок на прибуток</t>
  </si>
  <si>
    <t>036/1</t>
  </si>
  <si>
    <t xml:space="preserve">місцеві податки та збори </t>
  </si>
  <si>
    <t>036/2</t>
  </si>
  <si>
    <r>
      <t xml:space="preserve">інші платежі </t>
    </r>
    <r>
      <rPr>
        <i/>
        <sz val="12"/>
        <rFont val="Times New Roman"/>
        <family val="1"/>
      </rPr>
      <t>(розшифрувати)</t>
    </r>
  </si>
  <si>
    <t>036/3</t>
  </si>
  <si>
    <t>Основні фінансові показники підприємства
І. Формування прибутку підприємства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</si>
  <si>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</si>
  <si>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</si>
  <si>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</si>
  <si>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</si>
  <si>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</si>
  <si>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</si>
  <si>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</si>
  <si>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</si>
  <si>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</si>
  <si>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</si>
  <si>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</si>
  <si>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</si>
  <si>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</si>
  <si>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Адміністративні витрати, у тому числі:</t>
  </si>
  <si>
    <t>витрати, пов’язані з використанням службових автомобілів</t>
  </si>
  <si>
    <t>014</t>
  </si>
  <si>
    <t>витрати на аудиторські послуги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</si>
  <si>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</si>
  <si>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</si>
  <si>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</si>
  <si>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</si>
  <si>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</si>
  <si>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</si>
  <si>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</si>
  <si>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</si>
  <si>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</si>
  <si>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</si>
  <si>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</si>
  <si>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</si>
  <si>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</si>
  <si>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</si>
  <si>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</si>
  <si>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</si>
  <si>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</si>
  <si>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</si>
  <si>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ІІІ. Обов'язкові платежі підприємства до бюджету та державних цільових фондів</t>
  </si>
  <si>
    <t>033</t>
  </si>
  <si>
    <t>034</t>
  </si>
  <si>
    <t>035</t>
  </si>
  <si>
    <t>036</t>
  </si>
  <si>
    <t>Матеріальні витрати,  у тому числі:</t>
  </si>
  <si>
    <t>витрати на сировину й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</si>
  <si>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</si>
  <si>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</si>
  <si>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</si>
  <si>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</si>
  <si>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</si>
  <si>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 xml:space="preserve">Операційні витрати, усього </t>
  </si>
  <si>
    <t>Елементи операційних витрат</t>
  </si>
  <si>
    <t>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</si>
  <si>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</si>
  <si>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</si>
  <si>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</si>
  <si>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</si>
  <si>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</si>
  <si>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</si>
  <si>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</si>
  <si>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001/1</t>
  </si>
  <si>
    <t>001/2</t>
  </si>
  <si>
    <t xml:space="preserve">Головний лікар </t>
  </si>
  <si>
    <t>Відхилення       (+, -)</t>
  </si>
  <si>
    <t>Виконання     (%)</t>
  </si>
  <si>
    <t>001/3</t>
  </si>
  <si>
    <t>001/4</t>
  </si>
  <si>
    <t>001/5</t>
  </si>
  <si>
    <t>001/6</t>
  </si>
  <si>
    <r>
      <t xml:space="preserve">Інші операційні витрати </t>
    </r>
    <r>
      <rPr>
        <i/>
        <sz val="12"/>
        <rFont val="Times New Roman"/>
        <family val="1"/>
      </rPr>
      <t>(оренда майна, кошти міста, благ.допомога</t>
    </r>
    <r>
      <rPr>
        <sz val="12"/>
        <rFont val="Times New Roman"/>
        <family val="1"/>
      </rPr>
      <t>)</t>
    </r>
  </si>
  <si>
    <t>О.М. Щедров</t>
  </si>
  <si>
    <r>
      <t xml:space="preserve">Чистий дохід (виручка) від реалізації продукції (товарів, робіт, послуг) </t>
    </r>
    <r>
      <rPr>
        <i/>
        <sz val="12"/>
        <rFont val="Times New Roman"/>
        <family val="1"/>
      </rPr>
      <t>(від надання платних послуг, НСЗУ)</t>
    </r>
  </si>
  <si>
    <r>
      <t xml:space="preserve">Собівартість реалізованої продукції ( товарів, робіт та послуг) </t>
    </r>
    <r>
      <rPr>
        <i/>
        <sz val="12"/>
        <rFont val="Times New Roman"/>
        <family val="1"/>
      </rPr>
      <t>(НСЗУ, плат. послуги, аморт.)</t>
    </r>
  </si>
  <si>
    <r>
      <t xml:space="preserve">Інші адміністративні витрати </t>
    </r>
    <r>
      <rPr>
        <i/>
        <sz val="12"/>
        <rFont val="Times New Roman"/>
        <family val="1"/>
      </rPr>
      <t>(нарахування заробітної плати, нарахування на оплату праці, предмети, матеріали, ком. послуги</t>
    </r>
    <r>
      <rPr>
        <sz val="12"/>
        <rFont val="Times New Roman"/>
        <family val="1"/>
      </rPr>
      <t>)</t>
    </r>
  </si>
  <si>
    <t>Інші доходи в т.ч.:</t>
  </si>
  <si>
    <t>Благодійна допомога</t>
  </si>
  <si>
    <t>Капремонт                                        Інший неоперац.дохід</t>
  </si>
  <si>
    <t>1375,5                     36,4</t>
  </si>
  <si>
    <r>
      <rPr>
        <sz val="12"/>
        <rFont val="Times New Roman"/>
        <family val="1"/>
      </rPr>
      <t>Надзвичайні доходи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(відшкодування збитківвід надзвичайних ситуацій, стихійного лиха, пожеж, техногенної аварії тощо)</t>
    </r>
  </si>
  <si>
    <t>Інші витрати (благодійна допомога - 124,7, кап.ремонт-1375,5)</t>
  </si>
  <si>
    <r>
      <t>Інші цілі (</t>
    </r>
    <r>
      <rPr>
        <i/>
        <sz val="12"/>
        <rFont val="Times New Roman"/>
        <family val="1"/>
      </rPr>
      <t>розшифрувати)</t>
    </r>
  </si>
  <si>
    <r>
      <t>Інші операційні доходи в т.ч.</t>
    </r>
    <r>
      <rPr>
        <i/>
        <sz val="12"/>
        <rFont val="Times New Roman"/>
        <family val="1"/>
      </rPr>
      <t>(від цільового фінансування-5208,3 оренди майна-267,1, реалізації майна-1,6, благодійної допомоги-501,1,амортизації-654,6 )</t>
    </r>
  </si>
  <si>
    <r>
      <t xml:space="preserve">ЗВІТ 
            про фінансові показники підприємства 
          </t>
    </r>
    <r>
      <rPr>
        <b/>
        <u val="single"/>
        <sz val="12"/>
        <rFont val="Times New Roman"/>
        <family val="1"/>
      </rPr>
      <t xml:space="preserve"> за рік</t>
    </r>
    <r>
      <rPr>
        <b/>
        <sz val="12"/>
        <rFont val="Times New Roman"/>
        <family val="1"/>
      </rPr>
      <t xml:space="preserve">  (І квартал, І півріччя, 9 місяців, рік) 2020 р.                                                                                        по КНП "Міська лікарня № 3" ХМР</t>
    </r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</si>
</sst>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1">
      <selection activeCell="A1" sqref="A1:F1"/>
    </sheetView>
  </sheetViews>
  <sheetFormatPr defaultColWidth="29.7109375" defaultRowHeight="12.75"/>
  <cols>
    <col min="1" max="1" width="34.421875" style="13" customWidth="1"/>
    <col min="2" max="2" width="9.140625" style="4" customWidth="1"/>
    <col min="3" max="6" width="15.140625" style="4" customWidth="1"/>
    <col min="7" max="16384" width="29.7109375" style="4" customWidth="1"/>
  </cols>
  <sheetData>
    <row r="1" spans="1:6" ht="66" customHeight="1">
      <c r="A1" s="28" t="s">
        <v>153</v>
      </c>
      <c r="B1" s="28"/>
      <c r="C1" s="28"/>
      <c r="D1" s="28"/>
      <c r="E1" s="28"/>
      <c r="F1" s="28"/>
    </row>
    <row r="2" spans="1:6" ht="8.25" customHeight="1">
      <c r="A2" s="9"/>
      <c r="B2" s="1"/>
      <c r="C2" s="1"/>
      <c r="D2" s="1"/>
      <c r="E2" s="1"/>
      <c r="F2" s="1"/>
    </row>
    <row r="3" spans="1:6" ht="32.25" customHeight="1">
      <c r="A3" s="29" t="s">
        <v>73</v>
      </c>
      <c r="B3" s="29"/>
      <c r="C3" s="29"/>
      <c r="D3" s="29"/>
      <c r="E3" s="29"/>
      <c r="F3" s="29"/>
    </row>
    <row r="4" spans="1:6" ht="28.5">
      <c r="A4" s="10"/>
      <c r="B4" s="14" t="s">
        <v>0</v>
      </c>
      <c r="C4" s="14" t="s">
        <v>1</v>
      </c>
      <c r="D4" s="14" t="s">
        <v>2</v>
      </c>
      <c r="E4" s="14" t="s">
        <v>134</v>
      </c>
      <c r="F4" s="14" t="s">
        <v>135</v>
      </c>
    </row>
    <row r="5" spans="1:6" ht="19.5" customHeight="1">
      <c r="A5" s="30" t="s">
        <v>5</v>
      </c>
      <c r="B5" s="31"/>
      <c r="C5" s="31"/>
      <c r="D5" s="31"/>
      <c r="E5" s="31"/>
      <c r="F5" s="32"/>
    </row>
    <row r="6" spans="1:6" ht="35.25" customHeight="1">
      <c r="A6" s="11" t="s">
        <v>6</v>
      </c>
      <c r="B6" s="3" t="s">
        <v>74</v>
      </c>
      <c r="C6" s="2">
        <v>32460.3</v>
      </c>
      <c r="D6" s="20">
        <v>35433.8</v>
      </c>
      <c r="E6" s="2">
        <v>2973.5</v>
      </c>
      <c r="F6" s="20">
        <v>109.2</v>
      </c>
    </row>
    <row r="7" spans="1:6" ht="15.75">
      <c r="A7" s="11" t="s">
        <v>7</v>
      </c>
      <c r="B7" s="3" t="s">
        <v>75</v>
      </c>
      <c r="C7" s="2">
        <v>63.7</v>
      </c>
      <c r="D7" s="2">
        <v>67.9</v>
      </c>
      <c r="E7" s="2">
        <f>D7-C7</f>
        <v>4.200000000000003</v>
      </c>
      <c r="F7" s="20">
        <f>D7/C7*100</f>
        <v>106.5934065934066</v>
      </c>
    </row>
    <row r="8" spans="1:6" ht="31.5">
      <c r="A8" s="11" t="s">
        <v>8</v>
      </c>
      <c r="B8" s="3" t="s">
        <v>76</v>
      </c>
      <c r="C8" s="2"/>
      <c r="D8" s="2"/>
      <c r="E8" s="2"/>
      <c r="F8" s="19"/>
    </row>
    <row r="9" spans="1:6" ht="31.5">
      <c r="A9" s="11" t="s">
        <v>9</v>
      </c>
      <c r="B9" s="3" t="s">
        <v>77</v>
      </c>
      <c r="C9" s="2"/>
      <c r="D9" s="2"/>
      <c r="E9" s="2"/>
      <c r="F9" s="19"/>
    </row>
    <row r="10" spans="1:6" ht="66" customHeight="1">
      <c r="A10" s="11" t="s">
        <v>142</v>
      </c>
      <c r="B10" s="3" t="s">
        <v>78</v>
      </c>
      <c r="C10" s="2">
        <f>C6-C7</f>
        <v>32396.6</v>
      </c>
      <c r="D10" s="2">
        <v>35365.9</v>
      </c>
      <c r="E10" s="2">
        <f>D10-C10</f>
        <v>2969.300000000003</v>
      </c>
      <c r="F10" s="20">
        <v>103</v>
      </c>
    </row>
    <row r="11" spans="1:6" ht="78.75">
      <c r="A11" s="11" t="s">
        <v>152</v>
      </c>
      <c r="B11" s="3" t="s">
        <v>79</v>
      </c>
      <c r="C11" s="2">
        <v>4133.4</v>
      </c>
      <c r="D11" s="2">
        <v>6632.7</v>
      </c>
      <c r="E11" s="2">
        <f>D11-C11</f>
        <v>2499.3</v>
      </c>
      <c r="F11" s="20">
        <f>D11/C11*100</f>
        <v>160.46596022644798</v>
      </c>
    </row>
    <row r="12" spans="1:6" ht="31.5">
      <c r="A12" s="11" t="s">
        <v>10</v>
      </c>
      <c r="B12" s="3" t="s">
        <v>80</v>
      </c>
      <c r="C12" s="2"/>
      <c r="D12" s="2"/>
      <c r="E12" s="2"/>
      <c r="F12" s="19"/>
    </row>
    <row r="13" spans="1:6" ht="31.5">
      <c r="A13" s="11" t="s">
        <v>11</v>
      </c>
      <c r="B13" s="3" t="s">
        <v>81</v>
      </c>
      <c r="C13" s="2"/>
      <c r="D13" s="2"/>
      <c r="E13" s="2"/>
      <c r="F13" s="19"/>
    </row>
    <row r="14" spans="1:6" ht="15.75">
      <c r="A14" s="11" t="s">
        <v>145</v>
      </c>
      <c r="B14" s="3" t="s">
        <v>82</v>
      </c>
      <c r="C14" s="2">
        <v>1500.2</v>
      </c>
      <c r="D14" s="2">
        <v>1536.6</v>
      </c>
      <c r="E14" s="2">
        <v>36.4</v>
      </c>
      <c r="F14" s="20">
        <v>102.4</v>
      </c>
    </row>
    <row r="15" spans="1:6" ht="15.75">
      <c r="A15" s="26" t="s">
        <v>146</v>
      </c>
      <c r="B15" s="3"/>
      <c r="C15" s="27">
        <v>124.7</v>
      </c>
      <c r="D15" s="27">
        <v>124.7</v>
      </c>
      <c r="E15" s="2"/>
      <c r="F15" s="19"/>
    </row>
    <row r="16" spans="1:6" ht="31.5">
      <c r="A16" s="26" t="s">
        <v>147</v>
      </c>
      <c r="B16" s="3"/>
      <c r="C16" s="27">
        <v>1375.5</v>
      </c>
      <c r="D16" s="27" t="s">
        <v>148</v>
      </c>
      <c r="E16" s="2"/>
      <c r="F16" s="19"/>
    </row>
    <row r="17" spans="1:6" ht="78.75">
      <c r="A17" s="26" t="s">
        <v>149</v>
      </c>
      <c r="B17" s="3" t="s">
        <v>83</v>
      </c>
      <c r="C17" s="27"/>
      <c r="D17" s="27"/>
      <c r="E17" s="2"/>
      <c r="F17" s="19"/>
    </row>
    <row r="18" spans="1:6" ht="18.75">
      <c r="A18" s="12" t="s">
        <v>12</v>
      </c>
      <c r="B18" s="6" t="s">
        <v>84</v>
      </c>
      <c r="C18" s="7">
        <f>C10+C11+C14</f>
        <v>38030.2</v>
      </c>
      <c r="D18" s="7">
        <f>D10+D11+D14</f>
        <v>43535.2</v>
      </c>
      <c r="E18" s="25">
        <v>3505</v>
      </c>
      <c r="F18" s="25">
        <v>114.4</v>
      </c>
    </row>
    <row r="19" spans="1:6" ht="18.75">
      <c r="A19" s="30" t="s">
        <v>13</v>
      </c>
      <c r="B19" s="31"/>
      <c r="C19" s="31"/>
      <c r="D19" s="31"/>
      <c r="E19" s="31"/>
      <c r="F19" s="32"/>
    </row>
    <row r="20" spans="1:6" ht="72" customHeight="1">
      <c r="A20" s="11" t="s">
        <v>143</v>
      </c>
      <c r="B20" s="3" t="s">
        <v>85</v>
      </c>
      <c r="C20" s="2">
        <v>30558.6</v>
      </c>
      <c r="D20" s="2">
        <v>30178.2</v>
      </c>
      <c r="E20" s="2">
        <f>D20-C20</f>
        <v>-380.3999999999978</v>
      </c>
      <c r="F20" s="20">
        <f>D20/C20*100</f>
        <v>98.75517857493472</v>
      </c>
    </row>
    <row r="21" spans="1:6" ht="31.5">
      <c r="A21" s="11" t="s">
        <v>87</v>
      </c>
      <c r="B21" s="3" t="s">
        <v>86</v>
      </c>
      <c r="C21" s="20">
        <v>2788</v>
      </c>
      <c r="D21" s="20">
        <v>2378.9</v>
      </c>
      <c r="E21" s="20">
        <f>D21-C21</f>
        <v>-409.0999999999999</v>
      </c>
      <c r="F21" s="20">
        <v>85.3</v>
      </c>
    </row>
    <row r="22" spans="1:6" ht="47.25">
      <c r="A22" s="11" t="s">
        <v>88</v>
      </c>
      <c r="B22" s="3" t="s">
        <v>14</v>
      </c>
      <c r="C22" s="2"/>
      <c r="D22" s="2"/>
      <c r="E22" s="2"/>
      <c r="F22" s="19"/>
    </row>
    <row r="23" spans="1:6" ht="24" customHeight="1">
      <c r="A23" s="11" t="s">
        <v>15</v>
      </c>
      <c r="B23" s="3" t="s">
        <v>16</v>
      </c>
      <c r="C23" s="2"/>
      <c r="D23" s="2"/>
      <c r="E23" s="2"/>
      <c r="F23" s="19"/>
    </row>
    <row r="24" spans="1:6" ht="15.75">
      <c r="A24" s="11" t="s">
        <v>17</v>
      </c>
      <c r="B24" s="3" t="s">
        <v>18</v>
      </c>
      <c r="C24" s="2"/>
      <c r="D24" s="2"/>
      <c r="E24" s="2"/>
      <c r="F24" s="19"/>
    </row>
    <row r="25" spans="1:6" ht="15.75">
      <c r="A25" s="11" t="s">
        <v>90</v>
      </c>
      <c r="B25" s="3" t="s">
        <v>19</v>
      </c>
      <c r="C25" s="2"/>
      <c r="D25" s="2"/>
      <c r="E25" s="2"/>
      <c r="F25" s="19"/>
    </row>
    <row r="26" spans="1:6" ht="78.75">
      <c r="A26" s="11" t="s">
        <v>144</v>
      </c>
      <c r="B26" s="3" t="s">
        <v>20</v>
      </c>
      <c r="C26" s="20">
        <v>2788</v>
      </c>
      <c r="D26" s="20">
        <v>2378.9</v>
      </c>
      <c r="E26" s="20">
        <f>D26-C26</f>
        <v>-409.0999999999999</v>
      </c>
      <c r="F26" s="20">
        <f>D26/C26*100</f>
        <v>85.32639885222382</v>
      </c>
    </row>
    <row r="27" spans="1:6" ht="21.75" customHeight="1">
      <c r="A27" s="11" t="s">
        <v>21</v>
      </c>
      <c r="B27" s="3" t="s">
        <v>89</v>
      </c>
      <c r="C27" s="2"/>
      <c r="D27" s="2"/>
      <c r="E27" s="2"/>
      <c r="F27" s="19"/>
    </row>
    <row r="28" spans="1:6" ht="47.25">
      <c r="A28" s="11" t="s">
        <v>140</v>
      </c>
      <c r="B28" s="3" t="s">
        <v>91</v>
      </c>
      <c r="C28" s="2">
        <v>3183.4</v>
      </c>
      <c r="D28" s="2">
        <v>3183.4</v>
      </c>
      <c r="E28" s="2"/>
      <c r="F28" s="20">
        <v>100</v>
      </c>
    </row>
    <row r="29" spans="1:6" ht="31.5">
      <c r="A29" s="11" t="s">
        <v>22</v>
      </c>
      <c r="B29" s="3" t="s">
        <v>92</v>
      </c>
      <c r="C29" s="2"/>
      <c r="D29" s="2"/>
      <c r="E29" s="2"/>
      <c r="F29" s="19"/>
    </row>
    <row r="30" spans="1:6" ht="31.5">
      <c r="A30" s="11" t="s">
        <v>23</v>
      </c>
      <c r="B30" s="3" t="s">
        <v>93</v>
      </c>
      <c r="C30" s="2"/>
      <c r="D30" s="2"/>
      <c r="E30" s="2"/>
      <c r="F30" s="19"/>
    </row>
    <row r="31" spans="1:6" ht="47.25">
      <c r="A31" s="11" t="s">
        <v>150</v>
      </c>
      <c r="B31" s="3" t="s">
        <v>94</v>
      </c>
      <c r="C31" s="2">
        <v>1500.2</v>
      </c>
      <c r="D31" s="2">
        <v>1500.2</v>
      </c>
      <c r="E31" s="2"/>
      <c r="F31" s="20">
        <v>100</v>
      </c>
    </row>
    <row r="32" spans="1:6" ht="31.5">
      <c r="A32" s="11" t="s">
        <v>24</v>
      </c>
      <c r="B32" s="3" t="s">
        <v>95</v>
      </c>
      <c r="C32" s="2"/>
      <c r="D32" s="2"/>
      <c r="E32" s="2"/>
      <c r="F32" s="19"/>
    </row>
    <row r="33" spans="1:6" ht="31.5">
      <c r="A33" s="11" t="s">
        <v>25</v>
      </c>
      <c r="B33" s="3" t="s">
        <v>96</v>
      </c>
      <c r="C33" s="2"/>
      <c r="D33" s="2"/>
      <c r="E33" s="2"/>
      <c r="F33" s="19"/>
    </row>
    <row r="34" spans="1:6" ht="18.75">
      <c r="A34" s="15" t="s">
        <v>26</v>
      </c>
      <c r="B34" s="6" t="s">
        <v>97</v>
      </c>
      <c r="C34" s="25">
        <v>38030.2</v>
      </c>
      <c r="D34" s="25">
        <v>37240.7</v>
      </c>
      <c r="E34" s="25">
        <f>E20+E21+E27+E28+E29+E30+E31+E32</f>
        <v>-789.4999999999977</v>
      </c>
      <c r="F34" s="25">
        <v>97.9</v>
      </c>
    </row>
    <row r="35" spans="1:6" ht="15.75">
      <c r="A35" s="33" t="s">
        <v>27</v>
      </c>
      <c r="B35" s="34"/>
      <c r="C35" s="34"/>
      <c r="D35" s="34"/>
      <c r="E35" s="34"/>
      <c r="F35" s="35"/>
    </row>
    <row r="36" spans="1:6" ht="15.75">
      <c r="A36" s="11" t="s">
        <v>28</v>
      </c>
      <c r="B36" s="3" t="s">
        <v>98</v>
      </c>
      <c r="C36" s="20">
        <f>C10-C20</f>
        <v>1838</v>
      </c>
      <c r="D36" s="2">
        <f>D10-D20</f>
        <v>5187.700000000001</v>
      </c>
      <c r="E36" s="2"/>
      <c r="F36" s="19"/>
    </row>
    <row r="37" spans="1:6" ht="31.5">
      <c r="A37" s="11" t="s">
        <v>29</v>
      </c>
      <c r="B37" s="3" t="s">
        <v>99</v>
      </c>
      <c r="C37" s="2"/>
      <c r="D37" s="2">
        <v>6258.1</v>
      </c>
      <c r="E37" s="2"/>
      <c r="F37" s="19"/>
    </row>
    <row r="38" spans="1:6" ht="47.25">
      <c r="A38" s="16" t="s">
        <v>30</v>
      </c>
      <c r="B38" s="3" t="s">
        <v>100</v>
      </c>
      <c r="C38" s="2"/>
      <c r="D38" s="2">
        <v>6294.5</v>
      </c>
      <c r="E38" s="2"/>
      <c r="F38" s="19"/>
    </row>
    <row r="39" spans="1:6" ht="31.5">
      <c r="A39" s="11" t="s">
        <v>31</v>
      </c>
      <c r="B39" s="3" t="s">
        <v>101</v>
      </c>
      <c r="C39" s="2"/>
      <c r="D39" s="21">
        <f>D38</f>
        <v>6294.5</v>
      </c>
      <c r="E39" s="2"/>
      <c r="F39" s="19"/>
    </row>
    <row r="40" spans="1:6" ht="15.75">
      <c r="A40" s="16" t="s">
        <v>32</v>
      </c>
      <c r="B40" s="3" t="s">
        <v>33</v>
      </c>
      <c r="C40" s="2"/>
      <c r="D40" s="21">
        <f>D39</f>
        <v>6294.5</v>
      </c>
      <c r="E40" s="2"/>
      <c r="F40" s="19"/>
    </row>
    <row r="41" spans="1:6" ht="15.75">
      <c r="A41" s="16" t="s">
        <v>34</v>
      </c>
      <c r="B41" s="3" t="s">
        <v>35</v>
      </c>
      <c r="C41" s="2"/>
      <c r="D41" s="21"/>
      <c r="E41" s="2"/>
      <c r="F41" s="2"/>
    </row>
    <row r="42" spans="1:6" ht="12.75">
      <c r="A42" s="36" t="s">
        <v>36</v>
      </c>
      <c r="B42" s="37"/>
      <c r="C42" s="37"/>
      <c r="D42" s="37"/>
      <c r="E42" s="37"/>
      <c r="F42" s="38"/>
    </row>
    <row r="43" spans="1:6" ht="47.25">
      <c r="A43" s="16" t="s">
        <v>37</v>
      </c>
      <c r="B43" s="3" t="s">
        <v>102</v>
      </c>
      <c r="C43" s="2"/>
      <c r="D43" s="2"/>
      <c r="E43" s="2"/>
      <c r="F43" s="2"/>
    </row>
    <row r="44" spans="1:6" ht="63">
      <c r="A44" s="11" t="s">
        <v>38</v>
      </c>
      <c r="B44" s="3" t="s">
        <v>103</v>
      </c>
      <c r="C44" s="2"/>
      <c r="D44" s="20">
        <v>3846.8</v>
      </c>
      <c r="E44" s="2"/>
      <c r="F44" s="2"/>
    </row>
    <row r="45" spans="1:6" ht="15.75">
      <c r="A45" s="16" t="s">
        <v>39</v>
      </c>
      <c r="B45" s="3" t="s">
        <v>104</v>
      </c>
      <c r="C45" s="2"/>
      <c r="D45" s="2"/>
      <c r="E45" s="2"/>
      <c r="F45" s="2"/>
    </row>
    <row r="46" spans="1:6" ht="31.5">
      <c r="A46" s="11" t="s">
        <v>40</v>
      </c>
      <c r="B46" s="3" t="s">
        <v>41</v>
      </c>
      <c r="C46" s="2"/>
      <c r="D46" s="2"/>
      <c r="E46" s="2"/>
      <c r="F46" s="2"/>
    </row>
    <row r="47" spans="1:6" ht="15.75">
      <c r="A47" s="11" t="s">
        <v>42</v>
      </c>
      <c r="B47" s="3" t="s">
        <v>105</v>
      </c>
      <c r="C47" s="2"/>
      <c r="D47" s="2"/>
      <c r="E47" s="2"/>
      <c r="F47" s="2"/>
    </row>
    <row r="48" spans="1:6" ht="15.75">
      <c r="A48" s="11" t="s">
        <v>43</v>
      </c>
      <c r="B48" s="3" t="s">
        <v>106</v>
      </c>
      <c r="C48" s="2"/>
      <c r="D48" s="2"/>
      <c r="E48" s="2"/>
      <c r="F48" s="2"/>
    </row>
    <row r="49" spans="1:6" ht="15.75">
      <c r="A49" s="11" t="s">
        <v>151</v>
      </c>
      <c r="B49" s="3" t="s">
        <v>107</v>
      </c>
      <c r="C49" s="2"/>
      <c r="D49" s="2"/>
      <c r="E49" s="2"/>
      <c r="F49" s="2"/>
    </row>
    <row r="50" spans="1:6" ht="48.75" customHeight="1">
      <c r="A50" s="11" t="s">
        <v>44</v>
      </c>
      <c r="B50" s="3" t="s">
        <v>108</v>
      </c>
      <c r="C50" s="2"/>
      <c r="D50" s="21">
        <v>10141.3</v>
      </c>
      <c r="E50" s="2"/>
      <c r="F50" s="2"/>
    </row>
    <row r="51" spans="1:6" ht="15.75">
      <c r="A51" s="39" t="s">
        <v>109</v>
      </c>
      <c r="B51" s="40"/>
      <c r="C51" s="40"/>
      <c r="D51" s="40"/>
      <c r="E51" s="40"/>
      <c r="F51" s="41"/>
    </row>
    <row r="52" spans="1:6" ht="47.25">
      <c r="A52" s="16" t="s">
        <v>45</v>
      </c>
      <c r="B52" s="6" t="s">
        <v>110</v>
      </c>
      <c r="C52" s="7">
        <v>4747.2</v>
      </c>
      <c r="D52" s="22">
        <v>4713.2</v>
      </c>
      <c r="E52" s="25">
        <v>-34</v>
      </c>
      <c r="F52" s="7">
        <v>99.3</v>
      </c>
    </row>
    <row r="53" spans="1:6" ht="15.75">
      <c r="A53" s="11" t="s">
        <v>46</v>
      </c>
      <c r="B53" s="3" t="s">
        <v>47</v>
      </c>
      <c r="C53" s="2"/>
      <c r="D53" s="21"/>
      <c r="E53" s="7"/>
      <c r="F53" s="2"/>
    </row>
    <row r="54" spans="1:6" ht="47.25">
      <c r="A54" s="11" t="s">
        <v>48</v>
      </c>
      <c r="B54" s="3" t="s">
        <v>49</v>
      </c>
      <c r="C54" s="2">
        <v>63.7</v>
      </c>
      <c r="D54" s="21">
        <v>67.9</v>
      </c>
      <c r="E54" s="25"/>
      <c r="F54" s="20"/>
    </row>
    <row r="55" spans="1:6" ht="47.25">
      <c r="A55" s="11" t="s">
        <v>50</v>
      </c>
      <c r="B55" s="3" t="s">
        <v>51</v>
      </c>
      <c r="C55" s="2">
        <v>63.7</v>
      </c>
      <c r="D55" s="21">
        <v>67.9</v>
      </c>
      <c r="E55" s="25"/>
      <c r="F55" s="20"/>
    </row>
    <row r="56" spans="1:6" ht="29.25" customHeight="1">
      <c r="A56" s="11" t="s">
        <v>52</v>
      </c>
      <c r="B56" s="3" t="s">
        <v>53</v>
      </c>
      <c r="C56" s="2">
        <v>4747.2</v>
      </c>
      <c r="D56" s="24">
        <v>4713.2</v>
      </c>
      <c r="E56" s="25">
        <v>-34</v>
      </c>
      <c r="F56" s="2">
        <v>99.3</v>
      </c>
    </row>
    <row r="57" spans="1:6" ht="30.75" customHeight="1">
      <c r="A57" s="16" t="s">
        <v>54</v>
      </c>
      <c r="B57" s="6" t="s">
        <v>111</v>
      </c>
      <c r="C57" s="7"/>
      <c r="D57" s="7"/>
      <c r="E57" s="7"/>
      <c r="F57" s="7"/>
    </row>
    <row r="58" spans="1:6" ht="53.25" customHeight="1">
      <c r="A58" s="11" t="s">
        <v>55</v>
      </c>
      <c r="B58" s="3" t="s">
        <v>56</v>
      </c>
      <c r="C58" s="2"/>
      <c r="D58" s="2"/>
      <c r="E58" s="7"/>
      <c r="F58" s="2"/>
    </row>
    <row r="59" spans="1:6" ht="15.75">
      <c r="A59" s="11" t="s">
        <v>57</v>
      </c>
      <c r="B59" s="3" t="s">
        <v>58</v>
      </c>
      <c r="C59" s="2"/>
      <c r="D59" s="2"/>
      <c r="E59" s="7"/>
      <c r="F59" s="2"/>
    </row>
    <row r="60" spans="1:6" ht="18" customHeight="1">
      <c r="A60" s="11" t="s">
        <v>59</v>
      </c>
      <c r="B60" s="3" t="s">
        <v>60</v>
      </c>
      <c r="C60" s="2"/>
      <c r="D60" s="2"/>
      <c r="E60" s="7"/>
      <c r="F60" s="2"/>
    </row>
    <row r="61" spans="1:6" ht="15.75">
      <c r="A61" s="11" t="s">
        <v>61</v>
      </c>
      <c r="B61" s="3" t="s">
        <v>62</v>
      </c>
      <c r="C61" s="2"/>
      <c r="D61" s="2"/>
      <c r="E61" s="7"/>
      <c r="F61" s="2"/>
    </row>
    <row r="62" spans="1:6" ht="33.75" customHeight="1">
      <c r="A62" s="16" t="s">
        <v>63</v>
      </c>
      <c r="B62" s="6" t="s">
        <v>112</v>
      </c>
      <c r="C62" s="7">
        <v>5421.7</v>
      </c>
      <c r="D62" s="7">
        <v>5308.3</v>
      </c>
      <c r="E62" s="7">
        <v>-113.4</v>
      </c>
      <c r="F62" s="7">
        <v>97.9</v>
      </c>
    </row>
    <row r="63" spans="1:6" ht="46.5" customHeight="1">
      <c r="A63" s="11" t="s">
        <v>64</v>
      </c>
      <c r="B63" s="3" t="s">
        <v>65</v>
      </c>
      <c r="C63" s="2">
        <v>5421.7</v>
      </c>
      <c r="D63" s="23">
        <v>5308.3</v>
      </c>
      <c r="E63" s="7">
        <v>-113.4</v>
      </c>
      <c r="F63" s="2">
        <v>97.9</v>
      </c>
    </row>
    <row r="64" spans="1:6" ht="31.5">
      <c r="A64" s="16" t="s">
        <v>66</v>
      </c>
      <c r="B64" s="6" t="s">
        <v>113</v>
      </c>
      <c r="C64" s="7"/>
      <c r="D64" s="7"/>
      <c r="E64" s="7"/>
      <c r="F64" s="7"/>
    </row>
    <row r="65" spans="1:6" ht="15.75">
      <c r="A65" s="11" t="s">
        <v>67</v>
      </c>
      <c r="B65" s="3" t="s">
        <v>68</v>
      </c>
      <c r="C65" s="2"/>
      <c r="D65" s="2"/>
      <c r="E65" s="2"/>
      <c r="F65" s="2"/>
    </row>
    <row r="66" spans="1:6" ht="15.75">
      <c r="A66" s="11" t="s">
        <v>69</v>
      </c>
      <c r="B66" s="3" t="s">
        <v>70</v>
      </c>
      <c r="C66" s="2"/>
      <c r="D66" s="2"/>
      <c r="E66" s="2"/>
      <c r="F66" s="2"/>
    </row>
    <row r="67" spans="1:6" ht="15.75" customHeight="1">
      <c r="A67" s="11" t="s">
        <v>71</v>
      </c>
      <c r="B67" s="3" t="s">
        <v>72</v>
      </c>
      <c r="C67" s="2"/>
      <c r="D67" s="2"/>
      <c r="E67" s="2"/>
      <c r="F67" s="2"/>
    </row>
    <row r="68" ht="12.75">
      <c r="B68" s="8"/>
    </row>
    <row r="69" spans="1:6" ht="15.75">
      <c r="A69" s="28" t="s">
        <v>122</v>
      </c>
      <c r="B69" s="28"/>
      <c r="C69" s="28"/>
      <c r="D69" s="28"/>
      <c r="E69" s="28"/>
      <c r="F69" s="28"/>
    </row>
    <row r="70" spans="1:6" ht="28.5">
      <c r="A70" s="10"/>
      <c r="B70" s="14" t="s">
        <v>0</v>
      </c>
      <c r="C70" s="14" t="s">
        <v>1</v>
      </c>
      <c r="D70" s="14" t="s">
        <v>2</v>
      </c>
      <c r="E70" s="14" t="s">
        <v>3</v>
      </c>
      <c r="F70" s="14" t="s">
        <v>4</v>
      </c>
    </row>
    <row r="71" spans="1:6" ht="31.5">
      <c r="A71" s="17" t="s">
        <v>114</v>
      </c>
      <c r="B71" s="6" t="s">
        <v>74</v>
      </c>
      <c r="C71" s="20">
        <v>4359.4</v>
      </c>
      <c r="D71" s="20">
        <v>4019</v>
      </c>
      <c r="E71" s="2">
        <v>-340.4</v>
      </c>
      <c r="F71" s="20">
        <v>92.1</v>
      </c>
    </row>
    <row r="72" spans="1:6" ht="31.5">
      <c r="A72" s="18" t="s">
        <v>115</v>
      </c>
      <c r="B72" s="3" t="s">
        <v>131</v>
      </c>
      <c r="C72" s="2">
        <v>2173.1</v>
      </c>
      <c r="D72" s="20">
        <v>1931.2</v>
      </c>
      <c r="E72" s="2">
        <f>D72-C72</f>
        <v>-241.89999999999986</v>
      </c>
      <c r="F72" s="20">
        <v>88</v>
      </c>
    </row>
    <row r="73" spans="1:6" ht="21" customHeight="1">
      <c r="A73" s="18" t="s">
        <v>116</v>
      </c>
      <c r="B73" s="3" t="s">
        <v>132</v>
      </c>
      <c r="C73" s="2">
        <v>2186.3</v>
      </c>
      <c r="D73" s="2">
        <v>2087.8</v>
      </c>
      <c r="E73" s="2">
        <f>D73-C73</f>
        <v>-98.5</v>
      </c>
      <c r="F73" s="20">
        <f>D73/C73*100</f>
        <v>95.49467136257604</v>
      </c>
    </row>
    <row r="74" spans="1:6" ht="15.75">
      <c r="A74" s="17" t="s">
        <v>117</v>
      </c>
      <c r="B74" s="6" t="s">
        <v>75</v>
      </c>
      <c r="C74" s="21">
        <v>24344.8</v>
      </c>
      <c r="D74" s="2">
        <v>24170.5</v>
      </c>
      <c r="E74" s="2">
        <f>D74-C74</f>
        <v>-174.29999999999927</v>
      </c>
      <c r="F74" s="20">
        <f>D74/C74*100</f>
        <v>99.28403601590485</v>
      </c>
    </row>
    <row r="75" spans="1:6" ht="31.5">
      <c r="A75" s="17" t="s">
        <v>118</v>
      </c>
      <c r="B75" s="6" t="s">
        <v>76</v>
      </c>
      <c r="C75" s="21">
        <v>5421.7</v>
      </c>
      <c r="D75" s="2">
        <v>5308.3</v>
      </c>
      <c r="E75" s="2">
        <f>D75-C75</f>
        <v>-113.39999999999964</v>
      </c>
      <c r="F75" s="20">
        <f>D75/C75*100</f>
        <v>97.9084051127875</v>
      </c>
    </row>
    <row r="76" spans="1:6" ht="15.75">
      <c r="A76" s="17" t="s">
        <v>119</v>
      </c>
      <c r="B76" s="6" t="s">
        <v>77</v>
      </c>
      <c r="C76" s="20">
        <v>800</v>
      </c>
      <c r="D76" s="2">
        <v>871.2</v>
      </c>
      <c r="E76" s="2">
        <f>D76-C76</f>
        <v>71.20000000000005</v>
      </c>
      <c r="F76" s="20">
        <v>109</v>
      </c>
    </row>
    <row r="77" spans="1:6" ht="15.75">
      <c r="A77" s="17" t="s">
        <v>120</v>
      </c>
      <c r="B77" s="6" t="s">
        <v>78</v>
      </c>
      <c r="C77" s="2">
        <v>3104.3</v>
      </c>
      <c r="D77" s="2">
        <v>2871.7</v>
      </c>
      <c r="E77" s="2">
        <v>-244.6</v>
      </c>
      <c r="F77" s="20">
        <f>D77/C77*100</f>
        <v>92.50716747737009</v>
      </c>
    </row>
    <row r="78" spans="1:6" ht="37.5">
      <c r="A78" s="5" t="s">
        <v>121</v>
      </c>
      <c r="B78" s="6" t="s">
        <v>79</v>
      </c>
      <c r="C78" s="2">
        <f>C71+C74+C75+C76+C77</f>
        <v>38030.2</v>
      </c>
      <c r="D78" s="2">
        <v>37240.7</v>
      </c>
      <c r="E78" s="2">
        <v>-789.5</v>
      </c>
      <c r="F78" s="20">
        <v>97.9</v>
      </c>
    </row>
    <row r="79" ht="12.75">
      <c r="B79" s="8"/>
    </row>
    <row r="80" spans="1:6" ht="15.75">
      <c r="A80" s="28" t="s">
        <v>123</v>
      </c>
      <c r="B80" s="28"/>
      <c r="C80" s="28"/>
      <c r="D80" s="28"/>
      <c r="E80" s="28"/>
      <c r="F80" s="28"/>
    </row>
    <row r="81" spans="1:6" ht="28.5">
      <c r="A81" s="10"/>
      <c r="B81" s="14" t="s">
        <v>0</v>
      </c>
      <c r="C81" s="14" t="s">
        <v>1</v>
      </c>
      <c r="D81" s="14" t="s">
        <v>2</v>
      </c>
      <c r="E81" s="14" t="s">
        <v>3</v>
      </c>
      <c r="F81" s="14" t="s">
        <v>4</v>
      </c>
    </row>
    <row r="82" spans="1:6" ht="31.5">
      <c r="A82" s="17" t="s">
        <v>124</v>
      </c>
      <c r="B82" s="3" t="s">
        <v>74</v>
      </c>
      <c r="C82" s="2">
        <v>1966.7</v>
      </c>
      <c r="D82" s="2">
        <v>1966.7</v>
      </c>
      <c r="E82" s="2"/>
      <c r="F82" s="2"/>
    </row>
    <row r="83" spans="1:6" ht="15.75">
      <c r="A83" s="18" t="s">
        <v>125</v>
      </c>
      <c r="B83" s="3" t="s">
        <v>131</v>
      </c>
      <c r="C83" s="2"/>
      <c r="D83" s="2"/>
      <c r="E83" s="2"/>
      <c r="F83" s="2"/>
    </row>
    <row r="84" spans="1:6" ht="31.5">
      <c r="A84" s="18" t="s">
        <v>126</v>
      </c>
      <c r="B84" s="3" t="s">
        <v>132</v>
      </c>
      <c r="C84" s="2">
        <v>1966.7</v>
      </c>
      <c r="D84" s="2">
        <v>1966.7</v>
      </c>
      <c r="E84" s="2"/>
      <c r="F84" s="2"/>
    </row>
    <row r="85" spans="1:6" ht="47.25">
      <c r="A85" s="18" t="s">
        <v>127</v>
      </c>
      <c r="B85" s="3" t="s">
        <v>136</v>
      </c>
      <c r="C85" s="2"/>
      <c r="D85" s="2"/>
      <c r="E85" s="2"/>
      <c r="F85" s="2"/>
    </row>
    <row r="86" spans="1:6" ht="31.5">
      <c r="A86" s="18" t="s">
        <v>128</v>
      </c>
      <c r="B86" s="3" t="s">
        <v>137</v>
      </c>
      <c r="C86" s="2"/>
      <c r="D86" s="2"/>
      <c r="E86" s="2"/>
      <c r="F86" s="2"/>
    </row>
    <row r="87" spans="1:6" ht="47.25">
      <c r="A87" s="18" t="s">
        <v>129</v>
      </c>
      <c r="B87" s="3" t="s">
        <v>138</v>
      </c>
      <c r="C87" s="2"/>
      <c r="D87" s="2"/>
      <c r="E87" s="2"/>
      <c r="F87" s="2"/>
    </row>
    <row r="88" spans="1:6" ht="15.75">
      <c r="A88" s="18" t="s">
        <v>130</v>
      </c>
      <c r="B88" s="3" t="s">
        <v>139</v>
      </c>
      <c r="C88" s="2"/>
      <c r="D88" s="2"/>
      <c r="E88" s="2"/>
      <c r="F88" s="2"/>
    </row>
    <row r="89" ht="12.75">
      <c r="B89" s="8"/>
    </row>
    <row r="90" ht="63.75" customHeight="1">
      <c r="B90" s="8"/>
    </row>
    <row r="91" spans="1:4" ht="12.75">
      <c r="A91" s="13" t="s">
        <v>133</v>
      </c>
      <c r="B91" s="8"/>
      <c r="D91" s="4" t="s">
        <v>141</v>
      </c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</sheetData>
  <sheetProtection/>
  <mergeCells count="9">
    <mergeCell ref="A80:F80"/>
    <mergeCell ref="A35:F35"/>
    <mergeCell ref="A42:F42"/>
    <mergeCell ref="A51:F51"/>
    <mergeCell ref="A69:F69"/>
    <mergeCell ref="A1:F1"/>
    <mergeCell ref="A3:F3"/>
    <mergeCell ref="A5:F5"/>
    <mergeCell ref="A19:F19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cp:lastPrinted>2021-02-01T08:16:50Z</cp:lastPrinted>
  <dcterms:created xsi:type="dcterms:W3CDTF">1996-10-08T23:32:33Z</dcterms:created>
  <dcterms:modified xsi:type="dcterms:W3CDTF">2022-02-10T10:39:29Z</dcterms:modified>
  <cp:category/>
  <cp:version/>
  <cp:contentType/>
  <cp:contentStatus/>
</cp:coreProperties>
</file>